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MARY\formatos anuario 17\Capítulo 19\"/>
    </mc:Choice>
  </mc:AlternateContent>
  <bookViews>
    <workbookView xWindow="-15" yWindow="-15" windowWidth="11970" windowHeight="6885"/>
  </bookViews>
  <sheets>
    <sheet name="19.43_2017" sheetId="1" r:id="rId1"/>
  </sheets>
  <definedNames>
    <definedName name="_Regression_Int" localSheetId="0" hidden="1">1</definedName>
    <definedName name="A_IMPRESIÓN_IM">'19.43_2017'!$A$12:$I$68</definedName>
    <definedName name="_xlnm.Print_Area" localSheetId="0">'19.43_2017'!$A$1:$I$69</definedName>
    <definedName name="Imprimir_área_IM" localSheetId="0">'19.43_2017'!$A$12:$I$69</definedName>
  </definedNames>
  <calcPr calcId="152511"/>
</workbook>
</file>

<file path=xl/calcChain.xml><?xml version="1.0" encoding="utf-8"?>
<calcChain xmlns="http://schemas.openxmlformats.org/spreadsheetml/2006/main">
  <c r="I52" i="1" l="1"/>
  <c r="H52" i="1"/>
  <c r="I51" i="1"/>
  <c r="H51" i="1"/>
  <c r="I50" i="1"/>
  <c r="H50" i="1"/>
  <c r="I49" i="1"/>
  <c r="H49" i="1"/>
  <c r="I48" i="1"/>
  <c r="H48" i="1"/>
  <c r="I47" i="1"/>
  <c r="H47" i="1"/>
  <c r="I46" i="1"/>
  <c r="H46" i="1"/>
  <c r="I45" i="1"/>
  <c r="H45" i="1"/>
  <c r="I44" i="1"/>
  <c r="H44" i="1"/>
  <c r="I43" i="1"/>
  <c r="H43" i="1"/>
  <c r="I42" i="1"/>
  <c r="H42" i="1"/>
  <c r="I41" i="1"/>
  <c r="H41" i="1"/>
  <c r="I40" i="1"/>
  <c r="H40" i="1"/>
  <c r="I39" i="1"/>
  <c r="H39" i="1"/>
  <c r="I38" i="1"/>
  <c r="H38" i="1"/>
  <c r="I37" i="1"/>
  <c r="H37" i="1"/>
  <c r="I36" i="1"/>
  <c r="H36" i="1"/>
  <c r="I35" i="1"/>
  <c r="H35" i="1"/>
  <c r="I34" i="1"/>
  <c r="H34" i="1"/>
  <c r="I33" i="1"/>
  <c r="H33" i="1"/>
  <c r="I32" i="1"/>
  <c r="H32" i="1"/>
  <c r="I31" i="1"/>
  <c r="H31" i="1"/>
  <c r="I30" i="1"/>
  <c r="H30" i="1"/>
  <c r="I29" i="1"/>
  <c r="H29" i="1"/>
  <c r="I28" i="1"/>
  <c r="H28" i="1"/>
  <c r="I27" i="1"/>
  <c r="H27" i="1"/>
  <c r="I26" i="1"/>
  <c r="H26" i="1"/>
  <c r="I25" i="1"/>
  <c r="H25" i="1"/>
  <c r="I24" i="1"/>
  <c r="H24" i="1"/>
  <c r="I23" i="1"/>
  <c r="H23" i="1"/>
  <c r="I22" i="1"/>
  <c r="H22" i="1"/>
  <c r="I19" i="1"/>
  <c r="H19" i="1"/>
  <c r="I18" i="1"/>
  <c r="H18" i="1"/>
  <c r="I17" i="1"/>
  <c r="H17" i="1"/>
  <c r="I16" i="1"/>
  <c r="H16" i="1"/>
  <c r="H15" i="1"/>
  <c r="G15" i="1"/>
  <c r="I15" i="1" s="1"/>
  <c r="F15" i="1"/>
  <c r="E15" i="1"/>
  <c r="D15" i="1"/>
  <c r="D13" i="1" s="1"/>
  <c r="C15" i="1"/>
  <c r="C13" i="1" s="1"/>
  <c r="B15" i="1"/>
  <c r="G21" i="1"/>
  <c r="I21" i="1" s="1"/>
  <c r="F21" i="1"/>
  <c r="H21" i="1" s="1"/>
  <c r="E21" i="1"/>
  <c r="E13" i="1" s="1"/>
  <c r="D21" i="1"/>
  <c r="C21" i="1"/>
  <c r="B21" i="1"/>
  <c r="B13" i="1" s="1"/>
  <c r="G54" i="1"/>
  <c r="F54" i="1"/>
  <c r="E54" i="1"/>
  <c r="D54" i="1"/>
  <c r="C54" i="1"/>
  <c r="B54" i="1"/>
  <c r="F13" i="1" l="1"/>
  <c r="H13" i="1" s="1"/>
  <c r="G13" i="1"/>
  <c r="I13" i="1" s="1"/>
</calcChain>
</file>

<file path=xl/sharedStrings.xml><?xml version="1.0" encoding="utf-8"?>
<sst xmlns="http://schemas.openxmlformats.org/spreadsheetml/2006/main" count="108" uniqueCount="67">
  <si>
    <t xml:space="preserve"> </t>
  </si>
  <si>
    <t>%</t>
  </si>
  <si>
    <t>19.43 Dosis Aplicadas de Toxoide Diftérico en Semanas Nacionales de Vacunación por Delegación</t>
  </si>
  <si>
    <t>Delegación</t>
  </si>
  <si>
    <t>Semanas Nacionales de Salud</t>
  </si>
  <si>
    <t>Primera</t>
  </si>
  <si>
    <t>Segunda</t>
  </si>
  <si>
    <t>Tercera</t>
  </si>
  <si>
    <t xml:space="preserve">   Meta</t>
  </si>
  <si>
    <t xml:space="preserve">
Total Aplicado</t>
  </si>
  <si>
    <t xml:space="preserve">
Grupo Blanco</t>
  </si>
  <si>
    <t xml:space="preserve">
Dosis Aplicadas</t>
  </si>
  <si>
    <t>Total</t>
  </si>
  <si>
    <t>Zona Norte</t>
  </si>
  <si>
    <t>Zona Oriente</t>
  </si>
  <si>
    <t>Zona Sur</t>
  </si>
  <si>
    <t>Zona Poniente</t>
  </si>
  <si>
    <t>Estados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</si>
  <si>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</si>
  <si>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</si>
  <si>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</si>
  <si>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</si>
  <si>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</si>
  <si>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</si>
  <si>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</si>
  <si>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</si>
  <si>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 xml:space="preserve">Durango 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</si>
  <si>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</si>
  <si>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</si>
  <si>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</si>
  <si>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</si>
  <si>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</si>
  <si>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</si>
  <si>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</si>
  <si>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</si>
  <si>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</si>
  <si>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</si>
  <si>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</si>
  <si>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</si>
  <si>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</si>
  <si>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</si>
  <si>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</si>
  <si>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</si>
  <si>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</si>
  <si>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</si>
  <si>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</si>
  <si>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</si>
  <si>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</si>
  <si>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</si>
  <si>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Hospitales Regionales</t>
  </si>
  <si>
    <t>H.R. "Dr. Manuel Cárdenas de la Vega"</t>
  </si>
  <si>
    <t>H.R. "Dr. Valentín Gómez Farías"</t>
  </si>
  <si>
    <t>H.R. "Monterrey"</t>
  </si>
  <si>
    <t>H.R. "Puebla"</t>
  </si>
  <si>
    <t>H.R. "León"</t>
  </si>
  <si>
    <t>H.R. "Mérida"</t>
  </si>
  <si>
    <t xml:space="preserve"> H.R. "Bicentenario de la Independencia"</t>
  </si>
  <si>
    <t xml:space="preserve"> H.R. "Centenario de la Revolución Mexicana"</t>
  </si>
  <si>
    <t>H.R. "Vasco de Quiroga", Morelia</t>
  </si>
  <si>
    <t>H.R. "Veracruz"</t>
  </si>
  <si>
    <t>H.R. "Primero de Octubre"</t>
  </si>
  <si>
    <t>H.R. "Gral Ignacio Zaragoza"</t>
  </si>
  <si>
    <t>H.R. "Lic. Adolfo López Mateos"</t>
  </si>
  <si>
    <t>Fuente: Jefatura de Servicios de Atención Preventiva</t>
  </si>
  <si>
    <t>H.R. "Pdte. Benito Juárez"</t>
  </si>
  <si>
    <t>Ciudad de México</t>
  </si>
  <si>
    <t>Anuario Estadístico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</si>
</sst>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_)"/>
  </numFmts>
  <fonts count="10" x14ac:knownFonts="1">
    <font>
      <sz val="10"/>
      <name val="Courier"/>
    </font>
    <font>
      <sz val="10"/>
      <name val="Arial"/>
      <family val="2"/>
    </font>
    <font>
      <sz val="10"/>
      <name val="Courier"/>
      <family val="3"/>
    </font>
    <font>
      <b/>
      <sz val="9"/>
      <name val="Arial"/>
      <family val="2"/>
    </font>
    <font>
      <sz val="12"/>
      <name val="Soberana Sans Light"/>
      <family val="3"/>
    </font>
    <font>
      <b/>
      <sz val="14"/>
      <name val="Soberana Titular"/>
      <family val="3"/>
    </font>
    <font>
      <b/>
      <sz val="11"/>
      <name val="Soberana Sans Light"/>
      <family val="3"/>
    </font>
    <font>
      <sz val="11"/>
      <name val="Soberana Sans Light"/>
      <family val="3"/>
    </font>
    <font>
      <sz val="10"/>
      <name val="Soberana Sans Light"/>
      <family val="3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9" fillId="0" borderId="0"/>
    <xf numFmtId="0" fontId="2" fillId="0" borderId="0"/>
    <xf numFmtId="0" fontId="2" fillId="0" borderId="0"/>
  </cellStyleXfs>
  <cellXfs count="32">
    <xf numFmtId="0" fontId="0" fillId="0" borderId="0" xfId="0"/>
    <xf numFmtId="0" fontId="1" fillId="0" borderId="0" xfId="0" applyFont="1" applyAlignment="1" applyProtection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164" fontId="1" fillId="0" borderId="0" xfId="0" applyNumberFormat="1" applyFont="1" applyProtection="1"/>
    <xf numFmtId="0" fontId="3" fillId="0" borderId="0" xfId="0" applyFont="1" applyAlignment="1">
      <alignment horizontal="right"/>
    </xf>
    <xf numFmtId="0" fontId="4" fillId="0" borderId="1" xfId="0" applyFont="1" applyBorder="1" applyAlignment="1" applyProtection="1">
      <alignment horizontal="center" vertical="center"/>
    </xf>
    <xf numFmtId="0" fontId="7" fillId="0" borderId="0" xfId="3" applyFont="1" applyBorder="1" applyAlignment="1" applyProtection="1">
      <alignment horizontal="left"/>
    </xf>
    <xf numFmtId="0" fontId="8" fillId="0" borderId="0" xfId="0" applyFont="1" applyBorder="1" applyAlignment="1" applyProtection="1">
      <alignment horizontal="left"/>
    </xf>
    <xf numFmtId="0" fontId="6" fillId="0" borderId="0" xfId="3" applyFont="1" applyBorder="1" applyAlignment="1" applyProtection="1">
      <alignment horizontal="left"/>
    </xf>
    <xf numFmtId="0" fontId="7" fillId="0" borderId="0" xfId="3" applyFont="1" applyBorder="1"/>
    <xf numFmtId="0" fontId="7" fillId="0" borderId="0" xfId="3" applyFont="1" applyFill="1" applyBorder="1" applyAlignment="1" applyProtection="1">
      <alignment horizontal="left"/>
    </xf>
    <xf numFmtId="0" fontId="3" fillId="0" borderId="0" xfId="0" applyFont="1" applyAlignment="1">
      <alignment horizontal="right"/>
    </xf>
    <xf numFmtId="0" fontId="1" fillId="0" borderId="0" xfId="1" applyFont="1"/>
    <xf numFmtId="3" fontId="6" fillId="0" borderId="0" xfId="0" applyNumberFormat="1" applyFont="1" applyBorder="1" applyAlignment="1" applyProtection="1">
      <alignment horizontal="right"/>
    </xf>
    <xf numFmtId="4" fontId="6" fillId="0" borderId="0" xfId="0" applyNumberFormat="1" applyFont="1" applyBorder="1" applyAlignment="1" applyProtection="1">
      <alignment horizontal="right"/>
    </xf>
    <xf numFmtId="0" fontId="6" fillId="0" borderId="0" xfId="0" applyFont="1"/>
    <xf numFmtId="3" fontId="7" fillId="0" borderId="0" xfId="0" applyNumberFormat="1" applyFont="1" applyBorder="1" applyAlignment="1" applyProtection="1">
      <alignment horizontal="right"/>
    </xf>
    <xf numFmtId="0" fontId="7" fillId="0" borderId="0" xfId="0" applyFont="1"/>
    <xf numFmtId="3" fontId="7" fillId="0" borderId="0" xfId="0" applyNumberFormat="1" applyFont="1"/>
    <xf numFmtId="3" fontId="7" fillId="0" borderId="0" xfId="0" applyNumberFormat="1" applyFont="1" applyFill="1" applyBorder="1" applyAlignment="1" applyProtection="1">
      <alignment horizontal="right"/>
    </xf>
    <xf numFmtId="0" fontId="7" fillId="0" borderId="0" xfId="0" applyFont="1" applyBorder="1"/>
    <xf numFmtId="3" fontId="6" fillId="0" borderId="0" xfId="0" applyNumberFormat="1" applyFont="1" applyBorder="1" applyAlignment="1">
      <alignment horizontal="right"/>
    </xf>
    <xf numFmtId="0" fontId="7" fillId="0" borderId="2" xfId="3" applyFont="1" applyFill="1" applyBorder="1" applyAlignment="1" applyProtection="1">
      <alignment horizontal="left"/>
    </xf>
    <xf numFmtId="0" fontId="7" fillId="0" borderId="2" xfId="0" applyFont="1" applyBorder="1"/>
    <xf numFmtId="3" fontId="7" fillId="0" borderId="2" xfId="0" applyNumberFormat="1" applyFont="1" applyFill="1" applyBorder="1" applyAlignment="1" applyProtection="1">
      <alignment horizontal="right"/>
    </xf>
    <xf numFmtId="0" fontId="7" fillId="0" borderId="0" xfId="0" applyFont="1" applyBorder="1" applyAlignment="1" applyProtection="1">
      <alignment horizontal="left"/>
    </xf>
    <xf numFmtId="4" fontId="6" fillId="0" borderId="2" xfId="0" applyNumberFormat="1" applyFont="1" applyBorder="1" applyAlignment="1" applyProtection="1">
      <alignment horizontal="right"/>
    </xf>
    <xf numFmtId="0" fontId="4" fillId="0" borderId="1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3" fillId="0" borderId="0" xfId="0" applyFont="1" applyAlignment="1">
      <alignment horizontal="right"/>
    </xf>
    <xf numFmtId="0" fontId="4" fillId="0" borderId="0" xfId="1" applyFont="1" applyAlignment="1">
      <alignment horizontal="right" vertical="center"/>
    </xf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148167</xdr:colOff>
      <xdr:row>4</xdr:row>
      <xdr:rowOff>158750</xdr:rowOff>
    </xdr:to>
    <xdr:pic>
      <xdr:nvPicPr>
        <xdr:cNvPr id="1099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2783417" cy="9630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13126</xdr:colOff>
      <xdr:row>0</xdr:row>
      <xdr:rowOff>0</xdr:rowOff>
    </xdr:from>
    <xdr:to>
      <xdr:col>8</xdr:col>
      <xdr:colOff>1258207</xdr:colOff>
      <xdr:row>4</xdr:row>
      <xdr:rowOff>169333</xdr:rowOff>
    </xdr:to>
    <xdr:pic>
      <xdr:nvPicPr>
        <xdr:cNvPr id="1100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9823876" y="0"/>
          <a:ext cx="2599748" cy="9736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I7668"/>
  <sheetViews>
    <sheetView showGridLines="0" tabSelected="1" zoomScale="90" zoomScaleNormal="90" zoomScaleSheetLayoutView="70" workbookViewId="0">
      <selection activeCell="A8" sqref="A8:I8"/>
    </sheetView>
  </sheetViews>
  <sheetFormatPr baseColWidth="10" defaultColWidth="4.625" defaultRowHeight="12.75" x14ac:dyDescent="0.2"/>
  <cols>
    <col min="1" max="1" width="34.625" style="2" customWidth="1"/>
    <col min="2" max="7" width="15.625" style="2" customWidth="1"/>
    <col min="8" max="8" width="17.75" style="2" customWidth="1"/>
    <col min="9" max="9" width="16.75" style="2" customWidth="1"/>
    <col min="10" max="16384" width="4.625" style="2"/>
  </cols>
  <sheetData>
    <row r="1" spans="1:9" ht="15.75" customHeight="1" x14ac:dyDescent="0.2">
      <c r="A1" s="30"/>
      <c r="B1" s="30"/>
      <c r="C1" s="30"/>
      <c r="D1" s="30"/>
      <c r="E1" s="30"/>
      <c r="F1" s="30"/>
      <c r="G1" s="30"/>
    </row>
    <row r="2" spans="1:9" ht="15.75" customHeight="1" x14ac:dyDescent="0.2">
      <c r="A2" s="5"/>
      <c r="B2" s="5"/>
      <c r="C2" s="5"/>
      <c r="D2" s="5"/>
      <c r="E2" s="5"/>
      <c r="F2" s="5"/>
      <c r="G2" s="5"/>
    </row>
    <row r="3" spans="1:9" ht="15.75" customHeight="1" x14ac:dyDescent="0.2">
      <c r="A3" s="5"/>
      <c r="B3" s="5"/>
      <c r="C3" s="5"/>
      <c r="D3" s="5"/>
      <c r="E3" s="5"/>
      <c r="F3" s="5"/>
      <c r="G3" s="5"/>
    </row>
    <row r="4" spans="1:9" ht="15.75" customHeight="1" x14ac:dyDescent="0.2">
      <c r="A4" s="5"/>
      <c r="B4" s="5"/>
      <c r="C4" s="5"/>
      <c r="D4" s="5"/>
      <c r="E4" s="5"/>
      <c r="F4" s="5"/>
      <c r="G4" s="5"/>
    </row>
    <row r="5" spans="1:9" ht="15.75" customHeight="1" x14ac:dyDescent="0.2">
      <c r="A5" s="12"/>
      <c r="B5" s="12"/>
      <c r="C5" s="12"/>
      <c r="D5" s="12"/>
      <c r="E5" s="12"/>
      <c r="F5" s="12"/>
      <c r="G5" s="12"/>
    </row>
    <row r="6" spans="1:9" s="13" customFormat="1" ht="17.25" customHeight="1" x14ac:dyDescent="0.2">
      <c r="A6" s="31" t="s">
        <v>66</v>
      </c>
      <c r="B6" s="31"/>
      <c r="C6" s="31"/>
      <c r="D6" s="31"/>
      <c r="E6" s="31"/>
      <c r="F6" s="31"/>
      <c r="G6" s="31"/>
      <c r="H6" s="31"/>
      <c r="I6" s="31"/>
    </row>
    <row r="7" spans="1:9" ht="15.75" customHeight="1" x14ac:dyDescent="0.2">
      <c r="A7" s="5"/>
      <c r="B7" s="5"/>
      <c r="C7" s="5"/>
      <c r="D7" s="5"/>
      <c r="E7" s="5"/>
      <c r="F7" s="5"/>
      <c r="G7" s="5"/>
    </row>
    <row r="8" spans="1:9" ht="38.25" customHeight="1" x14ac:dyDescent="0.2">
      <c r="A8" s="29" t="s">
        <v>2</v>
      </c>
      <c r="B8" s="29"/>
      <c r="C8" s="29"/>
      <c r="D8" s="29"/>
      <c r="E8" s="29"/>
      <c r="F8" s="29"/>
      <c r="G8" s="29"/>
      <c r="H8" s="29"/>
      <c r="I8" s="29"/>
    </row>
    <row r="9" spans="1:9" ht="15" customHeight="1" x14ac:dyDescent="0.2"/>
    <row r="10" spans="1:9" ht="20.25" customHeight="1" x14ac:dyDescent="0.2">
      <c r="A10" s="28" t="s">
        <v>3</v>
      </c>
      <c r="B10" s="28" t="s">
        <v>4</v>
      </c>
      <c r="C10" s="28"/>
      <c r="D10" s="28"/>
      <c r="E10" s="28" t="s">
        <v>8</v>
      </c>
      <c r="F10" s="28" t="s">
        <v>9</v>
      </c>
      <c r="G10" s="28" t="s">
        <v>10</v>
      </c>
      <c r="H10" s="28" t="s">
        <v>1</v>
      </c>
      <c r="I10" s="28"/>
    </row>
    <row r="11" spans="1:9" ht="27.75" customHeight="1" x14ac:dyDescent="0.2">
      <c r="A11" s="28"/>
      <c r="B11" s="6" t="s">
        <v>5</v>
      </c>
      <c r="C11" s="6" t="s">
        <v>6</v>
      </c>
      <c r="D11" s="6" t="s">
        <v>7</v>
      </c>
      <c r="E11" s="28"/>
      <c r="F11" s="28"/>
      <c r="G11" s="28"/>
      <c r="H11" s="6" t="s">
        <v>11</v>
      </c>
      <c r="I11" s="6" t="s">
        <v>10</v>
      </c>
    </row>
    <row r="12" spans="1:9" ht="15" customHeight="1" x14ac:dyDescent="0.25">
      <c r="A12" s="26"/>
      <c r="B12" s="21"/>
      <c r="C12" s="21"/>
      <c r="D12" s="21"/>
      <c r="E12" s="21"/>
      <c r="F12" s="21"/>
      <c r="G12" s="21"/>
      <c r="H12" s="21"/>
      <c r="I12" s="21"/>
    </row>
    <row r="13" spans="1:9" s="16" customFormat="1" ht="15" customHeight="1" x14ac:dyDescent="0.25">
      <c r="A13" s="9" t="s">
        <v>12</v>
      </c>
      <c r="B13" s="14">
        <f>SUM(B15,B21,B54)</f>
        <v>29918</v>
      </c>
      <c r="C13" s="14">
        <f t="shared" ref="C13:G13" si="0">SUM(C15,C21,C54)</f>
        <v>12917</v>
      </c>
      <c r="D13" s="14">
        <f t="shared" si="0"/>
        <v>17255</v>
      </c>
      <c r="E13" s="14">
        <f t="shared" si="0"/>
        <v>105980</v>
      </c>
      <c r="F13" s="14">
        <f t="shared" si="0"/>
        <v>60090</v>
      </c>
      <c r="G13" s="14">
        <f t="shared" si="0"/>
        <v>60090</v>
      </c>
      <c r="H13" s="15">
        <f>SUM(F13*100/E13)</f>
        <v>56.699377240988866</v>
      </c>
      <c r="I13" s="15">
        <f>SUM(G13*100/E13)</f>
        <v>56.699377240988866</v>
      </c>
    </row>
    <row r="14" spans="1:9" s="18" customFormat="1" ht="15" customHeight="1" x14ac:dyDescent="0.25">
      <c r="A14" s="10"/>
      <c r="B14" s="17"/>
      <c r="C14" s="17"/>
      <c r="D14" s="17"/>
      <c r="E14" s="17"/>
      <c r="F14" s="17"/>
      <c r="G14" s="17"/>
      <c r="H14" s="15"/>
      <c r="I14" s="15"/>
    </row>
    <row r="15" spans="1:9" s="16" customFormat="1" ht="15" customHeight="1" x14ac:dyDescent="0.25">
      <c r="A15" s="9" t="s">
        <v>65</v>
      </c>
      <c r="B15" s="14">
        <f>SUM(B16:B19)</f>
        <v>3168</v>
      </c>
      <c r="C15" s="14">
        <f t="shared" ref="C15:G15" si="1">SUM(C16:C19)</f>
        <v>629</v>
      </c>
      <c r="D15" s="14">
        <f t="shared" si="1"/>
        <v>1</v>
      </c>
      <c r="E15" s="14">
        <f t="shared" si="1"/>
        <v>11336</v>
      </c>
      <c r="F15" s="14">
        <f t="shared" si="1"/>
        <v>3798</v>
      </c>
      <c r="G15" s="14">
        <f t="shared" si="1"/>
        <v>3798</v>
      </c>
      <c r="H15" s="15">
        <f t="shared" ref="H15:H19" si="2">SUM(F15*100/E15)</f>
        <v>33.503881439661257</v>
      </c>
      <c r="I15" s="15">
        <f t="shared" ref="I15:I19" si="3">SUM(G15*100/E15)</f>
        <v>33.503881439661257</v>
      </c>
    </row>
    <row r="16" spans="1:9" s="18" customFormat="1" ht="15" customHeight="1" x14ac:dyDescent="0.25">
      <c r="A16" s="7" t="s">
        <v>13</v>
      </c>
      <c r="B16" s="19">
        <v>834</v>
      </c>
      <c r="C16" s="19">
        <v>0</v>
      </c>
      <c r="D16" s="19">
        <v>0</v>
      </c>
      <c r="E16" s="19">
        <v>2722</v>
      </c>
      <c r="F16" s="20">
        <v>834</v>
      </c>
      <c r="G16" s="19">
        <v>834</v>
      </c>
      <c r="H16" s="15">
        <f t="shared" si="2"/>
        <v>30.639235855988243</v>
      </c>
      <c r="I16" s="15">
        <f t="shared" si="3"/>
        <v>30.639235855988243</v>
      </c>
    </row>
    <row r="17" spans="1:9" s="18" customFormat="1" ht="15" customHeight="1" x14ac:dyDescent="0.25">
      <c r="A17" s="7" t="s">
        <v>14</v>
      </c>
      <c r="B17" s="19">
        <v>1310</v>
      </c>
      <c r="C17" s="19">
        <v>0</v>
      </c>
      <c r="D17" s="19">
        <v>0</v>
      </c>
      <c r="E17" s="19">
        <v>3922</v>
      </c>
      <c r="F17" s="20">
        <v>1310</v>
      </c>
      <c r="G17" s="19">
        <v>1310</v>
      </c>
      <c r="H17" s="15">
        <f t="shared" si="2"/>
        <v>33.401325854156042</v>
      </c>
      <c r="I17" s="15">
        <f t="shared" si="3"/>
        <v>33.401325854156042</v>
      </c>
    </row>
    <row r="18" spans="1:9" s="18" customFormat="1" ht="15" customHeight="1" x14ac:dyDescent="0.25">
      <c r="A18" s="7" t="s">
        <v>15</v>
      </c>
      <c r="B18" s="19">
        <v>883</v>
      </c>
      <c r="C18" s="19">
        <v>628</v>
      </c>
      <c r="D18" s="19">
        <v>0</v>
      </c>
      <c r="E18" s="19">
        <v>3579</v>
      </c>
      <c r="F18" s="20">
        <v>1511</v>
      </c>
      <c r="G18" s="19">
        <v>1511</v>
      </c>
      <c r="H18" s="15">
        <f t="shared" si="2"/>
        <v>42.218496786811961</v>
      </c>
      <c r="I18" s="15">
        <f t="shared" si="3"/>
        <v>42.218496786811961</v>
      </c>
    </row>
    <row r="19" spans="1:9" s="18" customFormat="1" ht="15" customHeight="1" x14ac:dyDescent="0.25">
      <c r="A19" s="7" t="s">
        <v>16</v>
      </c>
      <c r="B19" s="18">
        <v>141</v>
      </c>
      <c r="C19" s="18">
        <v>1</v>
      </c>
      <c r="D19" s="18">
        <v>1</v>
      </c>
      <c r="E19" s="19">
        <v>1113</v>
      </c>
      <c r="F19" s="20">
        <v>143</v>
      </c>
      <c r="G19" s="19">
        <v>143</v>
      </c>
      <c r="H19" s="15">
        <f t="shared" si="2"/>
        <v>12.848158131177</v>
      </c>
      <c r="I19" s="15">
        <f t="shared" si="3"/>
        <v>12.848158131177</v>
      </c>
    </row>
    <row r="20" spans="1:9" s="18" customFormat="1" ht="15" customHeight="1" x14ac:dyDescent="0.25">
      <c r="A20" s="10"/>
      <c r="B20" s="17"/>
      <c r="C20" s="17"/>
      <c r="D20" s="17"/>
      <c r="E20" s="20"/>
      <c r="F20" s="17"/>
      <c r="G20" s="17"/>
      <c r="H20" s="15"/>
      <c r="I20" s="15"/>
    </row>
    <row r="21" spans="1:9" s="16" customFormat="1" ht="15" customHeight="1" x14ac:dyDescent="0.25">
      <c r="A21" s="9" t="s">
        <v>17</v>
      </c>
      <c r="B21" s="14">
        <f>SUM(B22:B52)</f>
        <v>26628</v>
      </c>
      <c r="C21" s="14">
        <f t="shared" ref="C21:G21" si="4">SUM(C22:C52)</f>
        <v>12288</v>
      </c>
      <c r="D21" s="14">
        <f t="shared" si="4"/>
        <v>17109</v>
      </c>
      <c r="E21" s="14">
        <f t="shared" si="4"/>
        <v>94644</v>
      </c>
      <c r="F21" s="14">
        <f t="shared" si="4"/>
        <v>56025</v>
      </c>
      <c r="G21" s="14">
        <f t="shared" si="4"/>
        <v>56025</v>
      </c>
      <c r="H21" s="15">
        <f t="shared" ref="H21:H52" si="5">SUM(F21*100/E21)</f>
        <v>59.19551160136934</v>
      </c>
      <c r="I21" s="15">
        <f t="shared" ref="I21:I52" si="6">SUM(G21*100/E21)</f>
        <v>59.19551160136934</v>
      </c>
    </row>
    <row r="22" spans="1:9" s="18" customFormat="1" ht="15" customHeight="1" x14ac:dyDescent="0.25">
      <c r="A22" s="11" t="s">
        <v>18</v>
      </c>
      <c r="B22" s="18">
        <v>184</v>
      </c>
      <c r="C22" s="18">
        <v>0</v>
      </c>
      <c r="D22" s="19">
        <v>0</v>
      </c>
      <c r="E22" s="19">
        <v>512</v>
      </c>
      <c r="F22" s="20">
        <v>184</v>
      </c>
      <c r="G22" s="19">
        <v>184</v>
      </c>
      <c r="H22" s="15">
        <f t="shared" si="5"/>
        <v>35.9375</v>
      </c>
      <c r="I22" s="15">
        <f t="shared" si="6"/>
        <v>35.9375</v>
      </c>
    </row>
    <row r="23" spans="1:9" s="18" customFormat="1" ht="15" customHeight="1" x14ac:dyDescent="0.25">
      <c r="A23" s="11" t="s">
        <v>19</v>
      </c>
      <c r="B23" s="18">
        <v>1943</v>
      </c>
      <c r="C23" s="18">
        <v>1390</v>
      </c>
      <c r="D23" s="19">
        <v>1215</v>
      </c>
      <c r="E23" s="19">
        <v>4561</v>
      </c>
      <c r="F23" s="20">
        <v>4548</v>
      </c>
      <c r="G23" s="19">
        <v>4548</v>
      </c>
      <c r="H23" s="15">
        <f t="shared" si="5"/>
        <v>99.714974786231096</v>
      </c>
      <c r="I23" s="15">
        <f t="shared" si="6"/>
        <v>99.714974786231096</v>
      </c>
    </row>
    <row r="24" spans="1:9" s="18" customFormat="1" ht="15" customHeight="1" x14ac:dyDescent="0.25">
      <c r="A24" s="11" t="s">
        <v>20</v>
      </c>
      <c r="B24" s="18">
        <v>113</v>
      </c>
      <c r="C24" s="18">
        <v>178</v>
      </c>
      <c r="D24" s="19">
        <v>21</v>
      </c>
      <c r="E24" s="19">
        <v>513</v>
      </c>
      <c r="F24" s="20">
        <v>312</v>
      </c>
      <c r="G24" s="19">
        <v>312</v>
      </c>
      <c r="H24" s="15">
        <f t="shared" si="5"/>
        <v>60.8187134502924</v>
      </c>
      <c r="I24" s="15">
        <f t="shared" si="6"/>
        <v>60.8187134502924</v>
      </c>
    </row>
    <row r="25" spans="1:9" s="18" customFormat="1" ht="15" customHeight="1" x14ac:dyDescent="0.25">
      <c r="A25" s="11" t="s">
        <v>21</v>
      </c>
      <c r="B25" s="18">
        <v>7</v>
      </c>
      <c r="C25" s="18">
        <v>500</v>
      </c>
      <c r="D25" s="19">
        <v>0</v>
      </c>
      <c r="E25" s="19">
        <v>500</v>
      </c>
      <c r="F25" s="20">
        <v>507</v>
      </c>
      <c r="G25" s="19">
        <v>507</v>
      </c>
      <c r="H25" s="15">
        <f t="shared" si="5"/>
        <v>101.4</v>
      </c>
      <c r="I25" s="15">
        <f t="shared" si="6"/>
        <v>101.4</v>
      </c>
    </row>
    <row r="26" spans="1:9" s="18" customFormat="1" ht="15" customHeight="1" x14ac:dyDescent="0.25">
      <c r="A26" s="11" t="s">
        <v>22</v>
      </c>
      <c r="B26" s="18">
        <v>706</v>
      </c>
      <c r="C26" s="18">
        <v>142</v>
      </c>
      <c r="D26" s="19">
        <v>10</v>
      </c>
      <c r="E26" s="19">
        <v>2472</v>
      </c>
      <c r="F26" s="20">
        <v>858</v>
      </c>
      <c r="G26" s="19">
        <v>858</v>
      </c>
      <c r="H26" s="15">
        <f t="shared" si="5"/>
        <v>34.708737864077669</v>
      </c>
      <c r="I26" s="15">
        <f t="shared" si="6"/>
        <v>34.708737864077669</v>
      </c>
    </row>
    <row r="27" spans="1:9" s="18" customFormat="1" ht="15" customHeight="1" x14ac:dyDescent="0.25">
      <c r="A27" s="11" t="s">
        <v>23</v>
      </c>
      <c r="B27" s="19">
        <v>88</v>
      </c>
      <c r="C27" s="19">
        <v>0</v>
      </c>
      <c r="D27" s="19">
        <v>0</v>
      </c>
      <c r="E27" s="19">
        <v>307</v>
      </c>
      <c r="F27" s="20">
        <v>88</v>
      </c>
      <c r="G27" s="19">
        <v>88</v>
      </c>
      <c r="H27" s="15">
        <f t="shared" si="5"/>
        <v>28.664495114006513</v>
      </c>
      <c r="I27" s="15">
        <f t="shared" si="6"/>
        <v>28.664495114006513</v>
      </c>
    </row>
    <row r="28" spans="1:9" s="18" customFormat="1" ht="15" customHeight="1" x14ac:dyDescent="0.25">
      <c r="A28" s="11" t="s">
        <v>24</v>
      </c>
      <c r="B28" s="19">
        <v>1713</v>
      </c>
      <c r="C28" s="19">
        <v>1786</v>
      </c>
      <c r="D28" s="19">
        <v>1661</v>
      </c>
      <c r="E28" s="19">
        <v>6287</v>
      </c>
      <c r="F28" s="20">
        <v>5160</v>
      </c>
      <c r="G28" s="19">
        <v>5160</v>
      </c>
      <c r="H28" s="15">
        <f t="shared" si="5"/>
        <v>82.074121202481308</v>
      </c>
      <c r="I28" s="15">
        <f t="shared" si="6"/>
        <v>82.074121202481308</v>
      </c>
    </row>
    <row r="29" spans="1:9" s="18" customFormat="1" ht="15" customHeight="1" x14ac:dyDescent="0.25">
      <c r="A29" s="11" t="s">
        <v>25</v>
      </c>
      <c r="B29" s="18">
        <v>430</v>
      </c>
      <c r="C29" s="18">
        <v>291</v>
      </c>
      <c r="D29" s="19">
        <v>176</v>
      </c>
      <c r="E29" s="19">
        <v>942</v>
      </c>
      <c r="F29" s="20">
        <v>897</v>
      </c>
      <c r="G29" s="19">
        <v>897</v>
      </c>
      <c r="H29" s="15">
        <f t="shared" si="5"/>
        <v>95.222929936305732</v>
      </c>
      <c r="I29" s="15">
        <f t="shared" si="6"/>
        <v>95.222929936305732</v>
      </c>
    </row>
    <row r="30" spans="1:9" s="18" customFormat="1" ht="15" customHeight="1" x14ac:dyDescent="0.25">
      <c r="A30" s="11" t="s">
        <v>26</v>
      </c>
      <c r="B30" s="18">
        <v>250</v>
      </c>
      <c r="C30" s="18">
        <v>191</v>
      </c>
      <c r="D30" s="19">
        <v>18</v>
      </c>
      <c r="E30" s="19">
        <v>910</v>
      </c>
      <c r="F30" s="20">
        <v>459</v>
      </c>
      <c r="G30" s="19">
        <v>459</v>
      </c>
      <c r="H30" s="15">
        <f t="shared" si="5"/>
        <v>50.439560439560438</v>
      </c>
      <c r="I30" s="15">
        <f t="shared" si="6"/>
        <v>50.439560439560438</v>
      </c>
    </row>
    <row r="31" spans="1:9" s="18" customFormat="1" ht="15" customHeight="1" x14ac:dyDescent="0.25">
      <c r="A31" s="11" t="s">
        <v>27</v>
      </c>
      <c r="B31" s="19">
        <v>664</v>
      </c>
      <c r="C31" s="19">
        <v>292</v>
      </c>
      <c r="D31" s="19">
        <v>203</v>
      </c>
      <c r="E31" s="19">
        <v>1666</v>
      </c>
      <c r="F31" s="20">
        <v>1159</v>
      </c>
      <c r="G31" s="19">
        <v>1159</v>
      </c>
      <c r="H31" s="15">
        <f t="shared" si="5"/>
        <v>69.567827130852336</v>
      </c>
      <c r="I31" s="15">
        <f t="shared" si="6"/>
        <v>69.567827130852336</v>
      </c>
    </row>
    <row r="32" spans="1:9" s="18" customFormat="1" ht="15" customHeight="1" x14ac:dyDescent="0.25">
      <c r="A32" s="11" t="s">
        <v>28</v>
      </c>
      <c r="B32" s="19">
        <v>2793</v>
      </c>
      <c r="C32" s="19">
        <v>322</v>
      </c>
      <c r="D32" s="19">
        <v>4732</v>
      </c>
      <c r="E32" s="19">
        <v>10660</v>
      </c>
      <c r="F32" s="20">
        <v>7847</v>
      </c>
      <c r="G32" s="19">
        <v>7847</v>
      </c>
      <c r="H32" s="15">
        <f t="shared" si="5"/>
        <v>73.611632270168855</v>
      </c>
      <c r="I32" s="15">
        <f t="shared" si="6"/>
        <v>73.611632270168855</v>
      </c>
    </row>
    <row r="33" spans="1:9" s="18" customFormat="1" ht="15" customHeight="1" x14ac:dyDescent="0.25">
      <c r="A33" s="11" t="s">
        <v>29</v>
      </c>
      <c r="B33" s="19">
        <v>831</v>
      </c>
      <c r="C33" s="19">
        <v>1147</v>
      </c>
      <c r="D33" s="19">
        <v>170</v>
      </c>
      <c r="E33" s="19">
        <v>2906</v>
      </c>
      <c r="F33" s="20">
        <v>2148</v>
      </c>
      <c r="G33" s="19">
        <v>2148</v>
      </c>
      <c r="H33" s="15">
        <f t="shared" si="5"/>
        <v>73.916035788024772</v>
      </c>
      <c r="I33" s="15">
        <f t="shared" si="6"/>
        <v>73.916035788024772</v>
      </c>
    </row>
    <row r="34" spans="1:9" s="18" customFormat="1" ht="15" customHeight="1" x14ac:dyDescent="0.25">
      <c r="A34" s="11" t="s">
        <v>30</v>
      </c>
      <c r="B34" s="19">
        <v>2504</v>
      </c>
      <c r="C34" s="19">
        <v>20</v>
      </c>
      <c r="D34" s="19">
        <v>98</v>
      </c>
      <c r="E34" s="19">
        <v>13294</v>
      </c>
      <c r="F34" s="20">
        <v>2622</v>
      </c>
      <c r="G34" s="19">
        <v>2622</v>
      </c>
      <c r="H34" s="15">
        <f t="shared" si="5"/>
        <v>19.72318339100346</v>
      </c>
      <c r="I34" s="15">
        <f t="shared" si="6"/>
        <v>19.72318339100346</v>
      </c>
    </row>
    <row r="35" spans="1:9" s="18" customFormat="1" ht="15" customHeight="1" x14ac:dyDescent="0.25">
      <c r="A35" s="11" t="s">
        <v>31</v>
      </c>
      <c r="B35" s="19">
        <v>1076</v>
      </c>
      <c r="C35" s="18">
        <v>39</v>
      </c>
      <c r="D35" s="19">
        <v>348</v>
      </c>
      <c r="E35" s="19">
        <v>4221</v>
      </c>
      <c r="F35" s="20">
        <v>1463</v>
      </c>
      <c r="G35" s="19">
        <v>1463</v>
      </c>
      <c r="H35" s="15">
        <f t="shared" si="5"/>
        <v>34.660033167495854</v>
      </c>
      <c r="I35" s="15">
        <f t="shared" si="6"/>
        <v>34.660033167495854</v>
      </c>
    </row>
    <row r="36" spans="1:9" s="18" customFormat="1" ht="15" customHeight="1" x14ac:dyDescent="0.25">
      <c r="A36" s="11" t="s">
        <v>32</v>
      </c>
      <c r="B36" s="18">
        <v>535</v>
      </c>
      <c r="C36" s="18">
        <v>210</v>
      </c>
      <c r="D36" s="19">
        <v>490</v>
      </c>
      <c r="E36" s="19">
        <v>1665</v>
      </c>
      <c r="F36" s="20">
        <v>1235</v>
      </c>
      <c r="G36" s="19">
        <v>1235</v>
      </c>
      <c r="H36" s="15">
        <f t="shared" si="5"/>
        <v>74.174174174174169</v>
      </c>
      <c r="I36" s="15">
        <f t="shared" si="6"/>
        <v>74.174174174174169</v>
      </c>
    </row>
    <row r="37" spans="1:9" s="18" customFormat="1" ht="15" customHeight="1" x14ac:dyDescent="0.25">
      <c r="A37" s="11" t="s">
        <v>33</v>
      </c>
      <c r="B37" s="19">
        <v>286</v>
      </c>
      <c r="C37" s="18">
        <v>0</v>
      </c>
      <c r="D37" s="19">
        <v>220</v>
      </c>
      <c r="E37" s="19">
        <v>792</v>
      </c>
      <c r="F37" s="20">
        <v>506</v>
      </c>
      <c r="G37" s="19">
        <v>506</v>
      </c>
      <c r="H37" s="15">
        <f t="shared" si="5"/>
        <v>63.888888888888886</v>
      </c>
      <c r="I37" s="15">
        <f t="shared" si="6"/>
        <v>63.888888888888886</v>
      </c>
    </row>
    <row r="38" spans="1:9" s="18" customFormat="1" ht="15" customHeight="1" x14ac:dyDescent="0.25">
      <c r="A38" s="11" t="s">
        <v>34</v>
      </c>
      <c r="B38" s="19">
        <v>842</v>
      </c>
      <c r="C38" s="18">
        <v>592</v>
      </c>
      <c r="D38" s="19">
        <v>660</v>
      </c>
      <c r="E38" s="19">
        <v>2030</v>
      </c>
      <c r="F38" s="20">
        <v>2094</v>
      </c>
      <c r="G38" s="19">
        <v>2094</v>
      </c>
      <c r="H38" s="15">
        <f t="shared" si="5"/>
        <v>103.15270935960591</v>
      </c>
      <c r="I38" s="15">
        <f t="shared" si="6"/>
        <v>103.15270935960591</v>
      </c>
    </row>
    <row r="39" spans="1:9" s="18" customFormat="1" ht="15" customHeight="1" x14ac:dyDescent="0.25">
      <c r="A39" s="11" t="s">
        <v>35</v>
      </c>
      <c r="B39" s="18">
        <v>2491</v>
      </c>
      <c r="C39" s="18">
        <v>276</v>
      </c>
      <c r="D39" s="19">
        <v>917</v>
      </c>
      <c r="E39" s="19">
        <v>3792</v>
      </c>
      <c r="F39" s="20">
        <v>3684</v>
      </c>
      <c r="G39" s="19">
        <v>3684</v>
      </c>
      <c r="H39" s="15">
        <f t="shared" si="5"/>
        <v>97.151898734177209</v>
      </c>
      <c r="I39" s="15">
        <f t="shared" si="6"/>
        <v>97.151898734177209</v>
      </c>
    </row>
    <row r="40" spans="1:9" s="18" customFormat="1" ht="15" customHeight="1" x14ac:dyDescent="0.25">
      <c r="A40" s="11" t="s">
        <v>36</v>
      </c>
      <c r="B40" s="19">
        <v>95</v>
      </c>
      <c r="C40" s="19">
        <v>65</v>
      </c>
      <c r="D40" s="19">
        <v>20</v>
      </c>
      <c r="E40" s="19">
        <v>446</v>
      </c>
      <c r="F40" s="20">
        <v>180</v>
      </c>
      <c r="G40" s="19">
        <v>180</v>
      </c>
      <c r="H40" s="15">
        <f t="shared" si="5"/>
        <v>40.358744394618832</v>
      </c>
      <c r="I40" s="15">
        <f t="shared" si="6"/>
        <v>40.358744394618832</v>
      </c>
    </row>
    <row r="41" spans="1:9" s="18" customFormat="1" ht="15" customHeight="1" x14ac:dyDescent="0.25">
      <c r="A41" s="11" t="s">
        <v>37</v>
      </c>
      <c r="B41" s="19">
        <v>1135</v>
      </c>
      <c r="C41" s="19">
        <v>1155</v>
      </c>
      <c r="D41" s="19">
        <v>549</v>
      </c>
      <c r="E41" s="19">
        <v>2829</v>
      </c>
      <c r="F41" s="20">
        <v>2839</v>
      </c>
      <c r="G41" s="19">
        <v>2839</v>
      </c>
      <c r="H41" s="15">
        <f t="shared" si="5"/>
        <v>100.35348179568753</v>
      </c>
      <c r="I41" s="15">
        <f t="shared" si="6"/>
        <v>100.35348179568753</v>
      </c>
    </row>
    <row r="42" spans="1:9" s="18" customFormat="1" ht="15" customHeight="1" x14ac:dyDescent="0.25">
      <c r="A42" s="11" t="s">
        <v>38</v>
      </c>
      <c r="B42" s="18">
        <v>110</v>
      </c>
      <c r="C42" s="19">
        <v>0</v>
      </c>
      <c r="D42" s="18">
        <v>110</v>
      </c>
      <c r="E42" s="19">
        <v>330</v>
      </c>
      <c r="F42" s="20">
        <v>220</v>
      </c>
      <c r="G42" s="19">
        <v>220</v>
      </c>
      <c r="H42" s="15">
        <f t="shared" si="5"/>
        <v>66.666666666666671</v>
      </c>
      <c r="I42" s="15">
        <f t="shared" si="6"/>
        <v>66.666666666666671</v>
      </c>
    </row>
    <row r="43" spans="1:9" s="18" customFormat="1" ht="15" customHeight="1" x14ac:dyDescent="0.25">
      <c r="A43" s="11" t="s">
        <v>39</v>
      </c>
      <c r="B43" s="19">
        <v>473</v>
      </c>
      <c r="C43" s="19">
        <v>434</v>
      </c>
      <c r="D43" s="19">
        <v>1260</v>
      </c>
      <c r="E43" s="19">
        <v>3210</v>
      </c>
      <c r="F43" s="20">
        <v>2167</v>
      </c>
      <c r="G43" s="19">
        <v>2167</v>
      </c>
      <c r="H43" s="15">
        <f t="shared" si="5"/>
        <v>67.507788161993773</v>
      </c>
      <c r="I43" s="15">
        <f t="shared" si="6"/>
        <v>67.507788161993773</v>
      </c>
    </row>
    <row r="44" spans="1:9" s="18" customFormat="1" ht="15" customHeight="1" x14ac:dyDescent="0.25">
      <c r="A44" s="11" t="s">
        <v>40</v>
      </c>
      <c r="B44" s="19">
        <v>856</v>
      </c>
      <c r="C44" s="19">
        <v>441</v>
      </c>
      <c r="D44" s="19">
        <v>830</v>
      </c>
      <c r="E44" s="19">
        <v>3644</v>
      </c>
      <c r="F44" s="20">
        <v>2127</v>
      </c>
      <c r="G44" s="19">
        <v>2127</v>
      </c>
      <c r="H44" s="15">
        <f t="shared" si="5"/>
        <v>58.369923161361143</v>
      </c>
      <c r="I44" s="15">
        <f t="shared" si="6"/>
        <v>58.369923161361143</v>
      </c>
    </row>
    <row r="45" spans="1:9" s="18" customFormat="1" ht="15" customHeight="1" x14ac:dyDescent="0.25">
      <c r="A45" s="11" t="s">
        <v>41</v>
      </c>
      <c r="B45" s="18">
        <v>713</v>
      </c>
      <c r="C45" s="19">
        <v>235</v>
      </c>
      <c r="D45" s="19">
        <v>128</v>
      </c>
      <c r="E45" s="19">
        <v>2000</v>
      </c>
      <c r="F45" s="20">
        <v>1076</v>
      </c>
      <c r="G45" s="19">
        <v>1076</v>
      </c>
      <c r="H45" s="15">
        <f t="shared" si="5"/>
        <v>53.8</v>
      </c>
      <c r="I45" s="15">
        <f t="shared" si="6"/>
        <v>53.8</v>
      </c>
    </row>
    <row r="46" spans="1:9" s="18" customFormat="1" ht="15" customHeight="1" x14ac:dyDescent="0.25">
      <c r="A46" s="11" t="s">
        <v>42</v>
      </c>
      <c r="B46" s="18">
        <v>1062</v>
      </c>
      <c r="C46" s="18">
        <v>247</v>
      </c>
      <c r="D46" s="19">
        <v>482</v>
      </c>
      <c r="E46" s="19">
        <v>3069</v>
      </c>
      <c r="F46" s="20">
        <v>1791</v>
      </c>
      <c r="G46" s="19">
        <v>1791</v>
      </c>
      <c r="H46" s="15">
        <f t="shared" si="5"/>
        <v>58.357771260997069</v>
      </c>
      <c r="I46" s="15">
        <f t="shared" si="6"/>
        <v>58.357771260997069</v>
      </c>
    </row>
    <row r="47" spans="1:9" s="18" customFormat="1" ht="15" customHeight="1" x14ac:dyDescent="0.25">
      <c r="A47" s="11" t="s">
        <v>43</v>
      </c>
      <c r="B47" s="19">
        <v>671</v>
      </c>
      <c r="C47" s="19">
        <v>410</v>
      </c>
      <c r="D47" s="19">
        <v>0</v>
      </c>
      <c r="E47" s="19">
        <v>1325</v>
      </c>
      <c r="F47" s="20">
        <v>1081</v>
      </c>
      <c r="G47" s="19">
        <v>1081</v>
      </c>
      <c r="H47" s="15">
        <f t="shared" si="5"/>
        <v>81.584905660377359</v>
      </c>
      <c r="I47" s="15">
        <f t="shared" si="6"/>
        <v>81.584905660377359</v>
      </c>
    </row>
    <row r="48" spans="1:9" s="18" customFormat="1" ht="15" customHeight="1" x14ac:dyDescent="0.25">
      <c r="A48" s="11" t="s">
        <v>44</v>
      </c>
      <c r="B48" s="19">
        <v>635</v>
      </c>
      <c r="C48" s="19">
        <v>611</v>
      </c>
      <c r="D48" s="19">
        <v>672</v>
      </c>
      <c r="E48" s="19">
        <v>1850</v>
      </c>
      <c r="F48" s="20">
        <v>1918</v>
      </c>
      <c r="G48" s="19">
        <v>1918</v>
      </c>
      <c r="H48" s="15">
        <f t="shared" si="5"/>
        <v>103.67567567567568</v>
      </c>
      <c r="I48" s="15">
        <f t="shared" si="6"/>
        <v>103.67567567567568</v>
      </c>
    </row>
    <row r="49" spans="1:9" s="18" customFormat="1" ht="15" customHeight="1" x14ac:dyDescent="0.25">
      <c r="A49" s="11" t="s">
        <v>45</v>
      </c>
      <c r="B49" s="19">
        <v>205</v>
      </c>
      <c r="C49" s="19">
        <v>240</v>
      </c>
      <c r="D49" s="19">
        <v>1260</v>
      </c>
      <c r="E49" s="19">
        <v>1765</v>
      </c>
      <c r="F49" s="20">
        <v>1705</v>
      </c>
      <c r="G49" s="19">
        <v>1705</v>
      </c>
      <c r="H49" s="15">
        <f t="shared" si="5"/>
        <v>96.600566572237966</v>
      </c>
      <c r="I49" s="15">
        <f t="shared" si="6"/>
        <v>96.600566572237966</v>
      </c>
    </row>
    <row r="50" spans="1:9" s="18" customFormat="1" ht="15" customHeight="1" x14ac:dyDescent="0.25">
      <c r="A50" s="11" t="s">
        <v>46</v>
      </c>
      <c r="B50" s="19">
        <v>2601</v>
      </c>
      <c r="C50" s="19">
        <v>691</v>
      </c>
      <c r="D50" s="19">
        <v>185</v>
      </c>
      <c r="E50" s="19">
        <v>12398</v>
      </c>
      <c r="F50" s="20">
        <v>3477</v>
      </c>
      <c r="G50" s="19">
        <v>3477</v>
      </c>
      <c r="H50" s="15">
        <f t="shared" si="5"/>
        <v>28.044845942894014</v>
      </c>
      <c r="I50" s="15">
        <f t="shared" si="6"/>
        <v>28.044845942894014</v>
      </c>
    </row>
    <row r="51" spans="1:9" s="18" customFormat="1" ht="15" customHeight="1" x14ac:dyDescent="0.25">
      <c r="A51" s="11" t="s">
        <v>47</v>
      </c>
      <c r="B51" s="18">
        <v>110</v>
      </c>
      <c r="C51" s="18">
        <v>98</v>
      </c>
      <c r="D51" s="18">
        <v>73</v>
      </c>
      <c r="E51" s="19">
        <v>319</v>
      </c>
      <c r="F51" s="20">
        <v>281</v>
      </c>
      <c r="G51" s="19">
        <v>281</v>
      </c>
      <c r="H51" s="15">
        <f t="shared" si="5"/>
        <v>88.087774294670851</v>
      </c>
      <c r="I51" s="15">
        <f t="shared" si="6"/>
        <v>88.087774294670851</v>
      </c>
    </row>
    <row r="52" spans="1:9" s="21" customFormat="1" ht="15" customHeight="1" x14ac:dyDescent="0.25">
      <c r="A52" s="11" t="s">
        <v>48</v>
      </c>
      <c r="B52" s="18">
        <v>506</v>
      </c>
      <c r="C52" s="18">
        <v>285</v>
      </c>
      <c r="D52" s="18">
        <v>601</v>
      </c>
      <c r="E52" s="19">
        <v>3429</v>
      </c>
      <c r="F52" s="20">
        <v>1392</v>
      </c>
      <c r="G52" s="19">
        <v>1392</v>
      </c>
      <c r="H52" s="15">
        <f t="shared" si="5"/>
        <v>40.594925634295713</v>
      </c>
      <c r="I52" s="15">
        <f t="shared" si="6"/>
        <v>40.594925634295713</v>
      </c>
    </row>
    <row r="53" spans="1:9" s="21" customFormat="1" ht="15" customHeight="1" x14ac:dyDescent="0.25">
      <c r="A53" s="7"/>
      <c r="B53" s="18"/>
      <c r="C53" s="18"/>
      <c r="D53" s="18"/>
      <c r="E53" s="18"/>
      <c r="F53" s="17"/>
      <c r="G53" s="17"/>
      <c r="H53" s="15"/>
      <c r="I53" s="15"/>
    </row>
    <row r="54" spans="1:9" s="21" customFormat="1" ht="15" customHeight="1" x14ac:dyDescent="0.25">
      <c r="A54" s="9" t="s">
        <v>49</v>
      </c>
      <c r="B54" s="22">
        <f>SUM(B55:B68)</f>
        <v>122</v>
      </c>
      <c r="C54" s="22">
        <f t="shared" ref="C54:G54" si="7">SUM(C55:C68)</f>
        <v>0</v>
      </c>
      <c r="D54" s="22">
        <f t="shared" si="7"/>
        <v>145</v>
      </c>
      <c r="E54" s="22">
        <f t="shared" si="7"/>
        <v>0</v>
      </c>
      <c r="F54" s="22">
        <f t="shared" si="7"/>
        <v>267</v>
      </c>
      <c r="G54" s="22">
        <f t="shared" si="7"/>
        <v>267</v>
      </c>
      <c r="H54" s="15">
        <v>0</v>
      </c>
      <c r="I54" s="15">
        <v>0</v>
      </c>
    </row>
    <row r="55" spans="1:9" s="21" customFormat="1" ht="15" customHeight="1" x14ac:dyDescent="0.25">
      <c r="A55" s="11" t="s">
        <v>50</v>
      </c>
      <c r="B55" s="18">
        <v>0</v>
      </c>
      <c r="C55" s="18">
        <v>0</v>
      </c>
      <c r="D55" s="18">
        <v>0</v>
      </c>
      <c r="E55" s="18">
        <v>0</v>
      </c>
      <c r="F55" s="20">
        <v>0</v>
      </c>
      <c r="G55" s="18">
        <v>0</v>
      </c>
      <c r="H55" s="15">
        <v>0</v>
      </c>
      <c r="I55" s="15">
        <v>0</v>
      </c>
    </row>
    <row r="56" spans="1:9" s="21" customFormat="1" ht="15" customHeight="1" x14ac:dyDescent="0.25">
      <c r="A56" s="11" t="s">
        <v>51</v>
      </c>
      <c r="B56" s="18">
        <v>0</v>
      </c>
      <c r="C56" s="18">
        <v>0</v>
      </c>
      <c r="D56" s="18">
        <v>0</v>
      </c>
      <c r="E56" s="18">
        <v>0</v>
      </c>
      <c r="F56" s="20">
        <v>0</v>
      </c>
      <c r="G56" s="18">
        <v>0</v>
      </c>
      <c r="H56" s="15">
        <v>0</v>
      </c>
      <c r="I56" s="15">
        <v>0</v>
      </c>
    </row>
    <row r="57" spans="1:9" s="21" customFormat="1" ht="15" customHeight="1" x14ac:dyDescent="0.25">
      <c r="A57" s="11" t="s">
        <v>52</v>
      </c>
      <c r="B57" s="18">
        <v>0</v>
      </c>
      <c r="C57" s="18">
        <v>0</v>
      </c>
      <c r="D57" s="18">
        <v>0</v>
      </c>
      <c r="E57" s="18">
        <v>0</v>
      </c>
      <c r="F57" s="20">
        <v>0</v>
      </c>
      <c r="G57" s="18">
        <v>0</v>
      </c>
      <c r="H57" s="15">
        <v>0</v>
      </c>
      <c r="I57" s="15">
        <v>0</v>
      </c>
    </row>
    <row r="58" spans="1:9" s="21" customFormat="1" ht="15" customHeight="1" x14ac:dyDescent="0.25">
      <c r="A58" s="11" t="s">
        <v>53</v>
      </c>
      <c r="B58" s="18">
        <v>0</v>
      </c>
      <c r="C58" s="18">
        <v>0</v>
      </c>
      <c r="D58" s="18">
        <v>0</v>
      </c>
      <c r="E58" s="18">
        <v>0</v>
      </c>
      <c r="F58" s="20">
        <v>0</v>
      </c>
      <c r="G58" s="18">
        <v>0</v>
      </c>
      <c r="H58" s="15">
        <v>0</v>
      </c>
      <c r="I58" s="15">
        <v>0</v>
      </c>
    </row>
    <row r="59" spans="1:9" s="21" customFormat="1" ht="15" customHeight="1" x14ac:dyDescent="0.25">
      <c r="A59" s="11" t="s">
        <v>54</v>
      </c>
      <c r="B59" s="18">
        <v>0</v>
      </c>
      <c r="C59" s="18">
        <v>0</v>
      </c>
      <c r="D59" s="18">
        <v>0</v>
      </c>
      <c r="E59" s="18">
        <v>0</v>
      </c>
      <c r="F59" s="20">
        <v>0</v>
      </c>
      <c r="G59" s="18">
        <v>0</v>
      </c>
      <c r="H59" s="15">
        <v>0</v>
      </c>
      <c r="I59" s="15">
        <v>0</v>
      </c>
    </row>
    <row r="60" spans="1:9" s="21" customFormat="1" ht="15" customHeight="1" x14ac:dyDescent="0.25">
      <c r="A60" s="11" t="s">
        <v>55</v>
      </c>
      <c r="B60" s="18">
        <v>0</v>
      </c>
      <c r="C60" s="18">
        <v>0</v>
      </c>
      <c r="D60" s="18">
        <v>0</v>
      </c>
      <c r="E60" s="18">
        <v>0</v>
      </c>
      <c r="F60" s="20">
        <v>0</v>
      </c>
      <c r="G60" s="18">
        <v>0</v>
      </c>
      <c r="H60" s="15">
        <v>0</v>
      </c>
      <c r="I60" s="15">
        <v>0</v>
      </c>
    </row>
    <row r="61" spans="1:9" s="21" customFormat="1" ht="15" customHeight="1" x14ac:dyDescent="0.25">
      <c r="A61" s="11" t="s">
        <v>64</v>
      </c>
      <c r="B61" s="18">
        <v>0</v>
      </c>
      <c r="C61" s="18">
        <v>0</v>
      </c>
      <c r="D61" s="18">
        <v>0</v>
      </c>
      <c r="E61" s="18">
        <v>0</v>
      </c>
      <c r="F61" s="20">
        <v>0</v>
      </c>
      <c r="G61" s="18">
        <v>0</v>
      </c>
      <c r="H61" s="15">
        <v>0</v>
      </c>
      <c r="I61" s="15">
        <v>0</v>
      </c>
    </row>
    <row r="62" spans="1:9" s="21" customFormat="1" ht="15" customHeight="1" x14ac:dyDescent="0.25">
      <c r="A62" s="11" t="s">
        <v>56</v>
      </c>
      <c r="B62" s="18">
        <v>0</v>
      </c>
      <c r="C62" s="18">
        <v>0</v>
      </c>
      <c r="D62" s="18">
        <v>0</v>
      </c>
      <c r="E62" s="18">
        <v>0</v>
      </c>
      <c r="F62" s="20">
        <v>0</v>
      </c>
      <c r="G62" s="18">
        <v>0</v>
      </c>
      <c r="H62" s="15">
        <v>0</v>
      </c>
      <c r="I62" s="15">
        <v>0</v>
      </c>
    </row>
    <row r="63" spans="1:9" s="21" customFormat="1" ht="15" customHeight="1" x14ac:dyDescent="0.25">
      <c r="A63" s="11" t="s">
        <v>57</v>
      </c>
      <c r="B63" s="18">
        <v>0</v>
      </c>
      <c r="C63" s="18">
        <v>0</v>
      </c>
      <c r="D63" s="18">
        <v>0</v>
      </c>
      <c r="E63" s="18">
        <v>0</v>
      </c>
      <c r="F63" s="20">
        <v>0</v>
      </c>
      <c r="G63" s="18">
        <v>0</v>
      </c>
      <c r="H63" s="15">
        <v>0</v>
      </c>
      <c r="I63" s="15">
        <v>0</v>
      </c>
    </row>
    <row r="64" spans="1:9" s="21" customFormat="1" ht="15" customHeight="1" x14ac:dyDescent="0.25">
      <c r="A64" s="11" t="s">
        <v>58</v>
      </c>
      <c r="B64" s="18">
        <v>106</v>
      </c>
      <c r="C64" s="18">
        <v>0</v>
      </c>
      <c r="D64" s="18">
        <v>145</v>
      </c>
      <c r="E64" s="18">
        <v>0</v>
      </c>
      <c r="F64" s="20">
        <v>251</v>
      </c>
      <c r="G64" s="18">
        <v>251</v>
      </c>
      <c r="H64" s="15">
        <v>0</v>
      </c>
      <c r="I64" s="15">
        <v>0</v>
      </c>
    </row>
    <row r="65" spans="1:9" s="21" customFormat="1" ht="15" customHeight="1" x14ac:dyDescent="0.25">
      <c r="A65" s="11" t="s">
        <v>59</v>
      </c>
      <c r="B65" s="18">
        <v>0</v>
      </c>
      <c r="C65" s="18">
        <v>0</v>
      </c>
      <c r="D65" s="18">
        <v>0</v>
      </c>
      <c r="E65" s="18">
        <v>0</v>
      </c>
      <c r="F65" s="20">
        <v>0</v>
      </c>
      <c r="G65" s="18">
        <v>0</v>
      </c>
      <c r="H65" s="15">
        <v>0</v>
      </c>
      <c r="I65" s="15">
        <v>0</v>
      </c>
    </row>
    <row r="66" spans="1:9" s="21" customFormat="1" ht="15" customHeight="1" x14ac:dyDescent="0.25">
      <c r="A66" s="11" t="s">
        <v>60</v>
      </c>
      <c r="B66" s="18">
        <v>16</v>
      </c>
      <c r="C66" s="18">
        <v>0</v>
      </c>
      <c r="D66" s="18">
        <v>0</v>
      </c>
      <c r="E66" s="18">
        <v>0</v>
      </c>
      <c r="F66" s="20">
        <v>16</v>
      </c>
      <c r="G66" s="18">
        <v>16</v>
      </c>
      <c r="H66" s="15">
        <v>0</v>
      </c>
      <c r="I66" s="15">
        <v>0</v>
      </c>
    </row>
    <row r="67" spans="1:9" s="21" customFormat="1" ht="15" customHeight="1" x14ac:dyDescent="0.25">
      <c r="A67" s="11" t="s">
        <v>61</v>
      </c>
      <c r="B67" s="21">
        <v>0</v>
      </c>
      <c r="C67" s="21">
        <v>0</v>
      </c>
      <c r="D67" s="21">
        <v>0</v>
      </c>
      <c r="E67" s="18">
        <v>0</v>
      </c>
      <c r="F67" s="20">
        <v>0</v>
      </c>
      <c r="G67" s="21">
        <v>0</v>
      </c>
      <c r="H67" s="15">
        <v>0</v>
      </c>
      <c r="I67" s="15">
        <v>0</v>
      </c>
    </row>
    <row r="68" spans="1:9" s="21" customFormat="1" ht="15" customHeight="1" x14ac:dyDescent="0.25">
      <c r="A68" s="23" t="s">
        <v>62</v>
      </c>
      <c r="B68" s="24">
        <v>0</v>
      </c>
      <c r="C68" s="24">
        <v>0</v>
      </c>
      <c r="D68" s="24">
        <v>0</v>
      </c>
      <c r="E68" s="24">
        <v>0</v>
      </c>
      <c r="F68" s="25">
        <v>0</v>
      </c>
      <c r="G68" s="24">
        <v>0</v>
      </c>
      <c r="H68" s="27">
        <v>0</v>
      </c>
      <c r="I68" s="27">
        <v>0</v>
      </c>
    </row>
    <row r="69" spans="1:9" ht="13.5" customHeight="1" x14ac:dyDescent="0.2">
      <c r="A69" s="8" t="s">
        <v>63</v>
      </c>
      <c r="F69" s="3"/>
      <c r="H69" s="1"/>
    </row>
    <row r="70" spans="1:9" x14ac:dyDescent="0.2">
      <c r="F70" s="3"/>
      <c r="H70" s="1"/>
    </row>
    <row r="71" spans="1:9" x14ac:dyDescent="0.2">
      <c r="F71" s="3"/>
      <c r="H71" s="1"/>
    </row>
    <row r="83" spans="8:8" x14ac:dyDescent="0.2">
      <c r="H83" s="1" t="s">
        <v>0</v>
      </c>
    </row>
    <row r="84" spans="8:8" x14ac:dyDescent="0.2">
      <c r="H84" s="1" t="s">
        <v>0</v>
      </c>
    </row>
    <row r="85" spans="8:8" x14ac:dyDescent="0.2">
      <c r="H85" s="1" t="s">
        <v>0</v>
      </c>
    </row>
    <row r="86" spans="8:8" x14ac:dyDescent="0.2">
      <c r="H86" s="1" t="s">
        <v>0</v>
      </c>
    </row>
    <row r="87" spans="8:8" x14ac:dyDescent="0.2">
      <c r="H87" s="1" t="s">
        <v>0</v>
      </c>
    </row>
    <row r="88" spans="8:8" x14ac:dyDescent="0.2">
      <c r="H88" s="1" t="s">
        <v>0</v>
      </c>
    </row>
    <row r="89" spans="8:8" x14ac:dyDescent="0.2">
      <c r="H89" s="1" t="s">
        <v>0</v>
      </c>
    </row>
    <row r="90" spans="8:8" x14ac:dyDescent="0.2">
      <c r="H90" s="1" t="s">
        <v>0</v>
      </c>
    </row>
    <row r="91" spans="8:8" x14ac:dyDescent="0.2">
      <c r="H91" s="1" t="s">
        <v>0</v>
      </c>
    </row>
    <row r="92" spans="8:8" x14ac:dyDescent="0.2">
      <c r="H92" s="1" t="s">
        <v>0</v>
      </c>
    </row>
    <row r="93" spans="8:8" x14ac:dyDescent="0.2">
      <c r="H93" s="1" t="s">
        <v>0</v>
      </c>
    </row>
    <row r="94" spans="8:8" x14ac:dyDescent="0.2">
      <c r="H94" s="1" t="s">
        <v>0</v>
      </c>
    </row>
    <row r="95" spans="8:8" x14ac:dyDescent="0.2">
      <c r="H95" s="1" t="s">
        <v>0</v>
      </c>
    </row>
    <row r="96" spans="8:8" x14ac:dyDescent="0.2">
      <c r="H96" s="1" t="s">
        <v>0</v>
      </c>
    </row>
    <row r="97" spans="8:8" x14ac:dyDescent="0.2">
      <c r="H97" s="1" t="s">
        <v>0</v>
      </c>
    </row>
    <row r="98" spans="8:8" x14ac:dyDescent="0.2">
      <c r="H98" s="1" t="s">
        <v>0</v>
      </c>
    </row>
    <row r="99" spans="8:8" x14ac:dyDescent="0.2">
      <c r="H99" s="1" t="s">
        <v>0</v>
      </c>
    </row>
    <row r="100" spans="8:8" x14ac:dyDescent="0.2">
      <c r="H100" s="1" t="s">
        <v>0</v>
      </c>
    </row>
    <row r="101" spans="8:8" x14ac:dyDescent="0.2">
      <c r="H101" s="1" t="s">
        <v>0</v>
      </c>
    </row>
    <row r="102" spans="8:8" x14ac:dyDescent="0.2">
      <c r="H102" s="1" t="s">
        <v>0</v>
      </c>
    </row>
    <row r="103" spans="8:8" x14ac:dyDescent="0.2">
      <c r="H103" s="1" t="s">
        <v>0</v>
      </c>
    </row>
    <row r="104" spans="8:8" x14ac:dyDescent="0.2">
      <c r="H104" s="1" t="s">
        <v>0</v>
      </c>
    </row>
    <row r="105" spans="8:8" x14ac:dyDescent="0.2">
      <c r="H105" s="1" t="s">
        <v>0</v>
      </c>
    </row>
    <row r="106" spans="8:8" x14ac:dyDescent="0.2">
      <c r="H106" s="1" t="s">
        <v>0</v>
      </c>
    </row>
    <row r="107" spans="8:8" x14ac:dyDescent="0.2">
      <c r="H107" s="1" t="s">
        <v>0</v>
      </c>
    </row>
    <row r="108" spans="8:8" x14ac:dyDescent="0.2">
      <c r="H108" s="1" t="s">
        <v>0</v>
      </c>
    </row>
    <row r="109" spans="8:8" x14ac:dyDescent="0.2">
      <c r="H109" s="1" t="s">
        <v>0</v>
      </c>
    </row>
    <row r="110" spans="8:8" x14ac:dyDescent="0.2">
      <c r="H110" s="1" t="s">
        <v>0</v>
      </c>
    </row>
    <row r="111" spans="8:8" x14ac:dyDescent="0.2">
      <c r="H111" s="1" t="s">
        <v>0</v>
      </c>
    </row>
    <row r="112" spans="8:8" x14ac:dyDescent="0.2">
      <c r="H112" s="1" t="s">
        <v>0</v>
      </c>
    </row>
    <row r="113" spans="8:8" x14ac:dyDescent="0.2">
      <c r="H113" s="1" t="s">
        <v>0</v>
      </c>
    </row>
    <row r="114" spans="8:8" x14ac:dyDescent="0.2">
      <c r="H114" s="1" t="s">
        <v>0</v>
      </c>
    </row>
    <row r="115" spans="8:8" x14ac:dyDescent="0.2">
      <c r="H115" s="1" t="s">
        <v>0</v>
      </c>
    </row>
    <row r="116" spans="8:8" x14ac:dyDescent="0.2">
      <c r="H116" s="1" t="s">
        <v>0</v>
      </c>
    </row>
    <row r="117" spans="8:8" x14ac:dyDescent="0.2">
      <c r="H117" s="1" t="s">
        <v>0</v>
      </c>
    </row>
    <row r="118" spans="8:8" x14ac:dyDescent="0.2">
      <c r="H118" s="1" t="s">
        <v>0</v>
      </c>
    </row>
    <row r="119" spans="8:8" x14ac:dyDescent="0.2">
      <c r="H119" s="1" t="s">
        <v>0</v>
      </c>
    </row>
    <row r="120" spans="8:8" x14ac:dyDescent="0.2">
      <c r="H120" s="1" t="s">
        <v>0</v>
      </c>
    </row>
    <row r="121" spans="8:8" x14ac:dyDescent="0.2">
      <c r="H121" s="1" t="s">
        <v>0</v>
      </c>
    </row>
    <row r="122" spans="8:8" x14ac:dyDescent="0.2">
      <c r="H122" s="1" t="s">
        <v>0</v>
      </c>
    </row>
    <row r="123" spans="8:8" x14ac:dyDescent="0.2">
      <c r="H123" s="1" t="s">
        <v>0</v>
      </c>
    </row>
    <row r="7668" spans="9:9" x14ac:dyDescent="0.2">
      <c r="I7668" s="4"/>
    </row>
  </sheetData>
  <mergeCells count="9">
    <mergeCell ref="G10:G11"/>
    <mergeCell ref="H10:I10"/>
    <mergeCell ref="A8:I8"/>
    <mergeCell ref="A1:G1"/>
    <mergeCell ref="A10:A11"/>
    <mergeCell ref="B10:D10"/>
    <mergeCell ref="E10:E11"/>
    <mergeCell ref="F10:F11"/>
    <mergeCell ref="A6:I6"/>
  </mergeCells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50" firstPageNumber="86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19.43_2017</vt:lpstr>
      <vt:lpstr>A_IMPRESIÓN_IM</vt:lpstr>
      <vt:lpstr>'19.43_2017'!Área_de_impresión</vt:lpstr>
      <vt:lpstr>'19.43_2017'!Imprimir_área_IM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 LOPEZ</dc:creator>
  <cp:lastModifiedBy>Martha Marisela Avila Jimenez</cp:lastModifiedBy>
  <cp:lastPrinted>2016-03-07T23:11:47Z</cp:lastPrinted>
  <dcterms:created xsi:type="dcterms:W3CDTF">2004-02-02T22:55:31Z</dcterms:created>
  <dcterms:modified xsi:type="dcterms:W3CDTF">2018-02-19T23:51:21Z</dcterms:modified>
</cp:coreProperties>
</file>